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IAUIAnaltikasnodaa/Shared Documents/Azartspēļu_nozare/data_stat.gov.lv/PAPILDINASANAI/"/>
    </mc:Choice>
  </mc:AlternateContent>
  <xr:revisionPtr revIDLastSave="43" documentId="8_{4D69DB30-48B0-40AF-AD1C-ADA9FE8C0003}" xr6:coauthVersionLast="47" xr6:coauthVersionMax="47" xr10:uidLastSave="{64DA6733-BC01-4F62-9273-98DC1A1618CE}"/>
  <bookViews>
    <workbookView xWindow="-108" yWindow="-108" windowWidth="23256" windowHeight="12456" xr2:uid="{E67DC381-9DD8-488B-AADC-7A3239A8E2AB}"/>
  </bookViews>
  <sheets>
    <sheet name="2017. - 2023.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H28" i="1"/>
  <c r="I28" i="1"/>
  <c r="G28" i="1"/>
  <c r="E28" i="1"/>
  <c r="D28" i="1"/>
  <c r="C28" i="1"/>
</calcChain>
</file>

<file path=xl/sharedStrings.xml><?xml version="1.0" encoding="utf-8"?>
<sst xmlns="http://schemas.openxmlformats.org/spreadsheetml/2006/main" count="36" uniqueCount="36">
  <si>
    <t>Period</t>
  </si>
  <si>
    <t>Total permits issued</t>
  </si>
  <si>
    <t>press lotteries</t>
  </si>
  <si>
    <t>Issued expedited (of all)</t>
  </si>
  <si>
    <t>Total prize pool (euro)</t>
  </si>
  <si>
    <t>Lotteries with a fee</t>
  </si>
  <si>
    <t>The prize fund is taxable</t>
  </si>
  <si>
    <t>State fee</t>
  </si>
  <si>
    <t>2017. 1. cet.</t>
  </si>
  <si>
    <t>2017. 2. cet.</t>
  </si>
  <si>
    <t>2017. 3. cet.</t>
  </si>
  <si>
    <t>2017. 4. cet.</t>
  </si>
  <si>
    <t>2018. 1. cet.</t>
  </si>
  <si>
    <t>2018. 2. cet.</t>
  </si>
  <si>
    <t>2018. 3. cet.</t>
  </si>
  <si>
    <t>2018. 4. cet.</t>
  </si>
  <si>
    <t>2019. 1.cet.</t>
  </si>
  <si>
    <t>2019. 2. cet.</t>
  </si>
  <si>
    <t>2019. 3. cet.</t>
  </si>
  <si>
    <t>2019. 4. cet.</t>
  </si>
  <si>
    <t>2020. 1. cet.</t>
  </si>
  <si>
    <t>2020. 2. cet.</t>
  </si>
  <si>
    <t>2020. 3. cet.</t>
  </si>
  <si>
    <t>2020. 4. cet.</t>
  </si>
  <si>
    <t>2021.1.cet.</t>
  </si>
  <si>
    <t>2021.2.cet.</t>
  </si>
  <si>
    <t>2021.3.cet.</t>
  </si>
  <si>
    <t>2021.4.cet.</t>
  </si>
  <si>
    <t>2022.1.cet.</t>
  </si>
  <si>
    <t>2022.2.cet.</t>
  </si>
  <si>
    <t>2022.3.cet.</t>
  </si>
  <si>
    <t>2022.4.cet.</t>
  </si>
  <si>
    <t>2023.1.cet.</t>
  </si>
  <si>
    <t>2023.2.cet.</t>
  </si>
  <si>
    <t>2023.3.cet.</t>
  </si>
  <si>
    <t>2023.4.cet.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</si>
</sst>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7951-3411-4C81-8CE6-532AEDEDCC4C}">
  <dimension ref="B1:I29"/>
  <sheetViews>
    <sheetView tabSelected="1" topLeftCell="A7" workbookViewId="0">
      <selection activeCell="F30" sqref="F30"/>
    </sheetView>
  </sheetViews>
  <sheetFormatPr defaultRowHeight="14.4" x14ac:dyDescent="0.3"/>
  <cols>
    <col min="2" max="2" width="10.88671875" bestFit="1" customWidth="1"/>
    <col min="5" max="5" width="10.33203125" customWidth="1"/>
    <col min="6" max="6" width="10.44140625" bestFit="1" customWidth="1"/>
    <col min="8" max="8" width="11.88671875" customWidth="1"/>
    <col min="9" max="9" width="9.5546875" bestFit="1" customWidth="1"/>
  </cols>
  <sheetData>
    <row r="1" spans="2:9" ht="43.2" x14ac:dyDescent="0.3"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2:9" x14ac:dyDescent="0.3">
      <c r="B2" t="s">
        <v>8</v>
      </c>
      <c r="C2" s="1">
        <v>178</v>
      </c>
      <c r="D2" s="1">
        <v>67</v>
      </c>
      <c r="E2" s="1">
        <v>90</v>
      </c>
      <c r="F2" s="1">
        <v>444807.99</v>
      </c>
      <c r="G2" s="1">
        <v>110</v>
      </c>
      <c r="H2" s="1">
        <v>413336.8</v>
      </c>
      <c r="I2" s="1">
        <v>79739.03</v>
      </c>
    </row>
    <row r="3" spans="2:9" x14ac:dyDescent="0.3">
      <c r="B3" t="s">
        <v>9</v>
      </c>
      <c r="C3" s="1">
        <v>187</v>
      </c>
      <c r="D3" s="1">
        <v>41</v>
      </c>
      <c r="E3" s="1">
        <v>143</v>
      </c>
      <c r="F3" s="1">
        <v>663761.87</v>
      </c>
      <c r="G3" s="1">
        <v>146</v>
      </c>
      <c r="H3" s="1">
        <v>631505.47</v>
      </c>
      <c r="I3" s="1">
        <v>155447.29999999999</v>
      </c>
    </row>
    <row r="4" spans="2:9" x14ac:dyDescent="0.3">
      <c r="B4" t="s">
        <v>10</v>
      </c>
      <c r="C4" s="1">
        <v>151</v>
      </c>
      <c r="D4" s="1">
        <v>39</v>
      </c>
      <c r="E4" s="1">
        <v>118</v>
      </c>
      <c r="F4" s="1">
        <v>375167.5</v>
      </c>
      <c r="G4" s="1">
        <v>111</v>
      </c>
      <c r="H4" s="1">
        <v>331543.75</v>
      </c>
      <c r="I4" s="1">
        <v>96847.74</v>
      </c>
    </row>
    <row r="5" spans="2:9" x14ac:dyDescent="0.3">
      <c r="B5" t="s">
        <v>11</v>
      </c>
      <c r="C5" s="1">
        <v>159</v>
      </c>
      <c r="D5" s="1">
        <v>51</v>
      </c>
      <c r="E5" s="1">
        <v>123</v>
      </c>
      <c r="F5" s="1">
        <v>348242.12</v>
      </c>
      <c r="G5" s="1">
        <v>109</v>
      </c>
      <c r="H5" s="1">
        <v>304020.34000000003</v>
      </c>
      <c r="I5" s="1">
        <v>67289.19</v>
      </c>
    </row>
    <row r="6" spans="2:9" x14ac:dyDescent="0.3">
      <c r="B6" t="s">
        <v>12</v>
      </c>
      <c r="C6" s="1">
        <v>138</v>
      </c>
      <c r="D6" s="1">
        <v>31</v>
      </c>
      <c r="E6" s="1">
        <v>104</v>
      </c>
      <c r="F6" s="1">
        <v>333135.81</v>
      </c>
      <c r="G6" s="1">
        <v>107</v>
      </c>
      <c r="H6" s="1">
        <v>316033.27</v>
      </c>
      <c r="I6" s="1">
        <v>92054.43</v>
      </c>
    </row>
    <row r="7" spans="2:9" x14ac:dyDescent="0.3">
      <c r="B7" t="s">
        <v>13</v>
      </c>
      <c r="C7" s="1">
        <v>208</v>
      </c>
      <c r="D7" s="1">
        <v>51</v>
      </c>
      <c r="E7" s="1">
        <v>162</v>
      </c>
      <c r="F7" s="1">
        <v>493501.34</v>
      </c>
      <c r="G7" s="1">
        <v>156</v>
      </c>
      <c r="H7" s="1">
        <v>466240.99</v>
      </c>
      <c r="I7" s="1">
        <v>128350.37</v>
      </c>
    </row>
    <row r="8" spans="2:9" x14ac:dyDescent="0.3">
      <c r="B8" t="s">
        <v>14</v>
      </c>
      <c r="C8" s="1">
        <v>160</v>
      </c>
      <c r="D8" s="1">
        <v>36</v>
      </c>
      <c r="E8" s="1">
        <v>127</v>
      </c>
      <c r="F8" s="1">
        <v>453561.82</v>
      </c>
      <c r="G8" s="1">
        <v>101</v>
      </c>
      <c r="H8" s="1">
        <v>433149.35</v>
      </c>
      <c r="I8" s="1">
        <v>114771.94</v>
      </c>
    </row>
    <row r="9" spans="2:9" x14ac:dyDescent="0.3">
      <c r="B9" t="s">
        <v>15</v>
      </c>
      <c r="C9" s="1">
        <v>139</v>
      </c>
      <c r="D9" s="1">
        <v>50</v>
      </c>
      <c r="E9" s="1">
        <v>105</v>
      </c>
      <c r="F9" s="1">
        <v>317934.24</v>
      </c>
      <c r="G9" s="1">
        <v>88</v>
      </c>
      <c r="H9" s="1">
        <v>272857.68</v>
      </c>
      <c r="I9" s="1">
        <v>69022.02</v>
      </c>
    </row>
    <row r="10" spans="2:9" x14ac:dyDescent="0.3">
      <c r="B10" t="s">
        <v>16</v>
      </c>
      <c r="C10">
        <v>144</v>
      </c>
      <c r="D10">
        <v>33</v>
      </c>
      <c r="E10">
        <v>108</v>
      </c>
      <c r="F10" s="2">
        <v>541878.98</v>
      </c>
      <c r="G10">
        <v>111</v>
      </c>
      <c r="H10">
        <v>523762.38</v>
      </c>
      <c r="I10">
        <v>134473.63</v>
      </c>
    </row>
    <row r="11" spans="2:9" x14ac:dyDescent="0.3">
      <c r="B11" t="s">
        <v>17</v>
      </c>
      <c r="C11">
        <v>166</v>
      </c>
      <c r="D11">
        <v>50</v>
      </c>
      <c r="E11">
        <v>121</v>
      </c>
      <c r="F11" s="2">
        <v>359698.03</v>
      </c>
      <c r="G11">
        <v>116</v>
      </c>
      <c r="H11">
        <v>332808.01</v>
      </c>
      <c r="I11">
        <v>96187.87</v>
      </c>
    </row>
    <row r="12" spans="2:9" x14ac:dyDescent="0.3">
      <c r="B12" t="s">
        <v>18</v>
      </c>
      <c r="C12">
        <v>167</v>
      </c>
      <c r="D12">
        <v>42</v>
      </c>
      <c r="E12">
        <v>129</v>
      </c>
      <c r="F12" s="2">
        <v>448749.35</v>
      </c>
      <c r="G12">
        <v>128</v>
      </c>
      <c r="H12">
        <v>411069.82</v>
      </c>
      <c r="I12">
        <v>108636.03</v>
      </c>
    </row>
    <row r="13" spans="2:9" x14ac:dyDescent="0.3">
      <c r="B13" t="s">
        <v>19</v>
      </c>
      <c r="C13">
        <v>125</v>
      </c>
      <c r="D13">
        <v>51</v>
      </c>
      <c r="E13">
        <v>81</v>
      </c>
      <c r="F13" s="2">
        <v>189132.33</v>
      </c>
      <c r="G13">
        <v>74</v>
      </c>
      <c r="H13">
        <v>259346.35</v>
      </c>
      <c r="I13">
        <v>68220.2</v>
      </c>
    </row>
    <row r="14" spans="2:9" x14ac:dyDescent="0.3">
      <c r="B14" t="s">
        <v>20</v>
      </c>
      <c r="C14">
        <v>102</v>
      </c>
      <c r="D14">
        <v>37</v>
      </c>
      <c r="E14">
        <v>64</v>
      </c>
      <c r="F14" s="2">
        <v>218005.87</v>
      </c>
      <c r="G14">
        <v>65</v>
      </c>
      <c r="H14">
        <v>197314.71</v>
      </c>
      <c r="I14">
        <v>50551.67</v>
      </c>
    </row>
    <row r="15" spans="2:9" x14ac:dyDescent="0.3">
      <c r="B15" t="s">
        <v>21</v>
      </c>
      <c r="C15">
        <v>131</v>
      </c>
      <c r="D15">
        <v>55</v>
      </c>
      <c r="E15">
        <v>84</v>
      </c>
      <c r="F15" s="2">
        <v>251219.89</v>
      </c>
      <c r="G15">
        <v>76</v>
      </c>
      <c r="H15">
        <v>224479.91</v>
      </c>
      <c r="I15">
        <v>59640.28</v>
      </c>
    </row>
    <row r="16" spans="2:9" x14ac:dyDescent="0.3">
      <c r="B16" t="s">
        <v>22</v>
      </c>
      <c r="C16">
        <v>142</v>
      </c>
      <c r="D16">
        <v>52</v>
      </c>
      <c r="E16">
        <v>101</v>
      </c>
      <c r="F16" s="2">
        <v>380727.52</v>
      </c>
      <c r="G16">
        <v>92</v>
      </c>
      <c r="H16">
        <v>357682.28</v>
      </c>
      <c r="I16">
        <v>92891.21</v>
      </c>
    </row>
    <row r="17" spans="2:9" x14ac:dyDescent="0.3">
      <c r="B17" t="s">
        <v>23</v>
      </c>
      <c r="C17">
        <v>139</v>
      </c>
      <c r="D17">
        <v>55</v>
      </c>
      <c r="E17">
        <v>88</v>
      </c>
      <c r="F17" s="2">
        <v>326520.15999999997</v>
      </c>
      <c r="G17">
        <v>84</v>
      </c>
      <c r="H17">
        <v>284846.33</v>
      </c>
      <c r="I17">
        <v>74638.66</v>
      </c>
    </row>
    <row r="18" spans="2:9" x14ac:dyDescent="0.3">
      <c r="B18" t="s">
        <v>24</v>
      </c>
      <c r="C18">
        <v>129</v>
      </c>
      <c r="D18">
        <v>64</v>
      </c>
      <c r="E18">
        <v>79</v>
      </c>
      <c r="F18" s="2">
        <v>251716.21</v>
      </c>
      <c r="G18">
        <v>65</v>
      </c>
      <c r="H18">
        <v>227103.67</v>
      </c>
      <c r="I18">
        <v>61233.11</v>
      </c>
    </row>
    <row r="19" spans="2:9" x14ac:dyDescent="0.3">
      <c r="B19" t="s">
        <v>25</v>
      </c>
      <c r="C19">
        <v>143</v>
      </c>
      <c r="D19">
        <v>55</v>
      </c>
      <c r="E19">
        <v>89</v>
      </c>
      <c r="F19">
        <v>480573.16000000003</v>
      </c>
      <c r="G19">
        <v>88</v>
      </c>
      <c r="H19">
        <v>449882.64</v>
      </c>
      <c r="I19">
        <v>84261.569999999992</v>
      </c>
    </row>
    <row r="20" spans="2:9" x14ac:dyDescent="0.3">
      <c r="B20" t="s">
        <v>26</v>
      </c>
      <c r="C20">
        <v>140</v>
      </c>
      <c r="D20">
        <v>45</v>
      </c>
      <c r="E20">
        <v>103</v>
      </c>
      <c r="F20" s="2">
        <v>581511.9</v>
      </c>
      <c r="G20">
        <v>97</v>
      </c>
      <c r="H20">
        <v>545121.36999999988</v>
      </c>
      <c r="I20">
        <v>174864.41999999998</v>
      </c>
    </row>
    <row r="21" spans="2:9" x14ac:dyDescent="0.3">
      <c r="B21" t="s">
        <v>27</v>
      </c>
      <c r="C21">
        <v>109</v>
      </c>
      <c r="D21">
        <v>54</v>
      </c>
      <c r="E21">
        <v>57</v>
      </c>
      <c r="F21" s="2">
        <v>220391.92</v>
      </c>
      <c r="G21">
        <v>55</v>
      </c>
      <c r="H21">
        <v>196692.31</v>
      </c>
      <c r="I21">
        <v>52186.65</v>
      </c>
    </row>
    <row r="22" spans="2:9" x14ac:dyDescent="0.3">
      <c r="B22" t="s">
        <v>28</v>
      </c>
      <c r="C22">
        <v>113</v>
      </c>
      <c r="D22">
        <v>42</v>
      </c>
      <c r="E22">
        <v>71</v>
      </c>
      <c r="F22" s="2">
        <v>297434.75</v>
      </c>
      <c r="G22">
        <v>71</v>
      </c>
      <c r="H22">
        <v>272899.78000000003</v>
      </c>
      <c r="I22">
        <v>67047.259999999995</v>
      </c>
    </row>
    <row r="23" spans="2:9" x14ac:dyDescent="0.3">
      <c r="B23" t="s">
        <v>29</v>
      </c>
      <c r="C23">
        <v>110</v>
      </c>
      <c r="D23">
        <v>49</v>
      </c>
      <c r="E23">
        <v>62</v>
      </c>
      <c r="F23" s="2">
        <v>310557.95</v>
      </c>
      <c r="G23">
        <v>61</v>
      </c>
      <c r="H23">
        <v>286669.40999999997</v>
      </c>
      <c r="I23">
        <v>72307.17</v>
      </c>
    </row>
    <row r="24" spans="2:9" x14ac:dyDescent="0.3">
      <c r="B24" t="s">
        <v>30</v>
      </c>
      <c r="C24">
        <v>111</v>
      </c>
      <c r="D24">
        <v>40</v>
      </c>
      <c r="E24">
        <v>103</v>
      </c>
      <c r="F24" s="2">
        <v>361186.8</v>
      </c>
      <c r="G24">
        <v>71</v>
      </c>
      <c r="H24">
        <v>328202.21000000002</v>
      </c>
      <c r="I24">
        <v>92395.79</v>
      </c>
    </row>
    <row r="25" spans="2:9" x14ac:dyDescent="0.3">
      <c r="B25" t="s">
        <v>31</v>
      </c>
      <c r="C25">
        <v>91</v>
      </c>
      <c r="D25">
        <v>44</v>
      </c>
      <c r="E25">
        <v>20</v>
      </c>
      <c r="F25" s="2">
        <v>180054.7</v>
      </c>
      <c r="G25">
        <v>47</v>
      </c>
      <c r="H25">
        <v>155918.60999999999</v>
      </c>
      <c r="I25">
        <v>41219.980000000003</v>
      </c>
    </row>
    <row r="26" spans="2:9" x14ac:dyDescent="0.3">
      <c r="B26" t="s">
        <v>32</v>
      </c>
      <c r="C26">
        <v>94</v>
      </c>
      <c r="D26">
        <v>33</v>
      </c>
      <c r="E26">
        <v>59</v>
      </c>
      <c r="F26" s="2">
        <v>246847.13</v>
      </c>
      <c r="G26">
        <v>61</v>
      </c>
      <c r="H26">
        <v>228064.29</v>
      </c>
      <c r="I26">
        <v>59789.11</v>
      </c>
    </row>
    <row r="27" spans="2:9" x14ac:dyDescent="0.3">
      <c r="B27" t="s">
        <v>33</v>
      </c>
      <c r="C27">
        <v>121</v>
      </c>
      <c r="D27">
        <v>46</v>
      </c>
      <c r="E27">
        <v>76</v>
      </c>
      <c r="F27" s="2">
        <v>418884.45</v>
      </c>
      <c r="G27">
        <v>75</v>
      </c>
      <c r="H27">
        <v>418901.49</v>
      </c>
      <c r="I27" s="2">
        <v>107076.89</v>
      </c>
    </row>
    <row r="28" spans="2:9" x14ac:dyDescent="0.3">
      <c r="B28" t="s">
        <v>34</v>
      </c>
      <c r="C28">
        <f>318-C27-C26</f>
        <v>103</v>
      </c>
      <c r="D28">
        <f>119-D27-D26</f>
        <v>40</v>
      </c>
      <c r="E28">
        <f>203-E27-E26</f>
        <v>68</v>
      </c>
      <c r="F28" s="2">
        <f>1105761.78-F27-F26</f>
        <v>440030.20000000007</v>
      </c>
      <c r="G28">
        <f>195-G27-G26</f>
        <v>59</v>
      </c>
      <c r="H28">
        <f>1039519.33-H27-H26</f>
        <v>392553.54999999993</v>
      </c>
      <c r="I28" s="2">
        <f>270670.94-I27-I26</f>
        <v>103804.93999999999</v>
      </c>
    </row>
    <row r="29" spans="2:9" x14ac:dyDescent="0.3">
      <c r="B29" t="s">
        <v>35</v>
      </c>
      <c r="C29">
        <v>115</v>
      </c>
      <c r="D29">
        <v>50</v>
      </c>
      <c r="E29">
        <v>71</v>
      </c>
      <c r="F29" s="2">
        <v>247116.83000000002</v>
      </c>
      <c r="G29">
        <v>66</v>
      </c>
      <c r="H29">
        <v>212382.88000000003</v>
      </c>
      <c r="I29" s="2">
        <v>53985.75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cc62ab-efdb-4b69-a713-55da12a284a5">
      <Terms xmlns="http://schemas.microsoft.com/office/infopath/2007/PartnerControls"/>
    </lcf76f155ced4ddcb4097134ff3c332f>
    <TaxCatchAll xmlns="41070eb3-ce40-4cfb-8ed3-a08fd531068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1AAF64EC36ADE41A0ADC64E6F139F10" ma:contentTypeVersion="17" ma:contentTypeDescription="Izveidot jaunu dokumentu." ma:contentTypeScope="" ma:versionID="7ca416dfbe75d90c0643e1d109921067">
  <xsd:schema xmlns:xsd="http://www.w3.org/2001/XMLSchema" xmlns:xs="http://www.w3.org/2001/XMLSchema" xmlns:p="http://schemas.microsoft.com/office/2006/metadata/properties" xmlns:ns1="http://schemas.microsoft.com/sharepoint/v3" xmlns:ns2="92cc62ab-efdb-4b69-a713-55da12a284a5" xmlns:ns3="41070eb3-ce40-4cfb-8ed3-a08fd5310682" targetNamespace="http://schemas.microsoft.com/office/2006/metadata/properties" ma:root="true" ma:fieldsID="134dd9c8afab66e35d89717448c9efc7" ns1:_="" ns2:_="" ns3:_="">
    <xsd:import namespace="http://schemas.microsoft.com/sharepoint/v3"/>
    <xsd:import namespace="92cc62ab-efdb-4b69-a713-55da12a284a5"/>
    <xsd:import namespace="41070eb3-ce40-4cfb-8ed3-a08fd53106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c62ab-efdb-4b69-a713-55da12a28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70eb3-ce40-4cfb-8ed3-a08fd53106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aa3dd0d-9f5a-4923-8311-4f313bb50bb4}" ma:internalName="TaxCatchAll" ma:showField="CatchAllData" ma:web="41070eb3-ce40-4cfb-8ed3-a08fd53106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F2BDD2-31AB-4114-9BE2-2D47E1FA02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51B7C-253F-444A-9700-3826AE87CDA1}">
  <ds:schemaRefs>
    <ds:schemaRef ds:uri="http://schemas.microsoft.com/office/2006/metadata/properties"/>
    <ds:schemaRef ds:uri="http://schemas.microsoft.com/office/infopath/2007/PartnerControls"/>
    <ds:schemaRef ds:uri="92cc62ab-efdb-4b69-a713-55da12a284a5"/>
    <ds:schemaRef ds:uri="41070eb3-ce40-4cfb-8ed3-a08fd531068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6B734B0-66D0-46B1-B350-0FC9D300E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cc62ab-efdb-4b69-a713-55da12a284a5"/>
    <ds:schemaRef ds:uri="41070eb3-ce40-4cfb-8ed3-a08fd53106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 - 2023.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Ruņģe</dc:creator>
  <cp:keywords/>
  <dc:description/>
  <cp:lastModifiedBy>Diāna Ruņģe</cp:lastModifiedBy>
  <cp:revision/>
  <dcterms:created xsi:type="dcterms:W3CDTF">2021-03-03T07:59:58Z</dcterms:created>
  <dcterms:modified xsi:type="dcterms:W3CDTF">2024-02-01T09:27:29Z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0x01010031AAF64EC36ADE41A0ADC64E6F139F10</vt:lpwstr>
  </property>
  <property fmtid="{D5CDD505-2E9C-101B-9397-08002B2CF9AE}" pid="3" name="MediaServiceImageTags">
    <vt:lpwstr/>
  </property>
</Properties>
</file>